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2008r2-dc\Userdata\brunke\Desktop\"/>
    </mc:Choice>
  </mc:AlternateContent>
  <xr:revisionPtr revIDLastSave="0" documentId="13_ncr:1_{D2D315BB-9B69-4E71-A168-437B615E6C81}" xr6:coauthVersionLast="47" xr6:coauthVersionMax="47" xr10:uidLastSave="{00000000-0000-0000-0000-000000000000}"/>
  <bookViews>
    <workbookView xWindow="-120" yWindow="-120" windowWidth="29040" windowHeight="15840" xr2:uid="{29FEB505-B73F-4361-ABE9-E7358618FDA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3" i="1" l="1"/>
  <c r="J35" i="1" l="1"/>
  <c r="J33" i="1"/>
  <c r="J31" i="1"/>
  <c r="J41" i="1"/>
  <c r="H13" i="1"/>
  <c r="F13" i="1"/>
  <c r="H15" i="1"/>
  <c r="F15" i="1"/>
  <c r="J12" i="1"/>
  <c r="J14" i="1"/>
  <c r="J22" i="1"/>
  <c r="J24" i="1"/>
  <c r="J27" i="1"/>
  <c r="J37" i="1"/>
  <c r="J39" i="1"/>
  <c r="C41" i="1"/>
  <c r="H18" i="1" l="1"/>
  <c r="J15" i="1"/>
  <c r="J16" i="1"/>
  <c r="J18" i="1" s="1"/>
  <c r="J42" i="1"/>
  <c r="J45" i="1" l="1"/>
  <c r="J47" i="1" s="1"/>
  <c r="D49" i="1" s="1"/>
</calcChain>
</file>

<file path=xl/sharedStrings.xml><?xml version="1.0" encoding="utf-8"?>
<sst xmlns="http://schemas.openxmlformats.org/spreadsheetml/2006/main" count="92" uniqueCount="68">
  <si>
    <t>Erwerb der Fachhochschulreife (schulischer Teil) gemäß 14-Länder-Vereinbarung  (Anlage D 35)</t>
  </si>
  <si>
    <t>Name:</t>
  </si>
  <si>
    <t>Konferenzdatum:</t>
  </si>
  <si>
    <t>Wohnort:</t>
  </si>
  <si>
    <t>Geb.-datum:</t>
  </si>
  <si>
    <t>Zeugnisdatum:</t>
  </si>
  <si>
    <t>Gebortsort:</t>
  </si>
  <si>
    <t xml:space="preserve"> </t>
  </si>
  <si>
    <t>Kurse aus:</t>
  </si>
  <si>
    <t>(zwei aufeinanderfolgende Schulhalbjahre)</t>
  </si>
  <si>
    <t>1. Leistungskursbereich</t>
  </si>
  <si>
    <t>1. LK:</t>
  </si>
  <si>
    <t>+</t>
  </si>
  <si>
    <t>=</t>
  </si>
  <si>
    <t>2. LK:</t>
  </si>
  <si>
    <t>BW mit RE</t>
  </si>
  <si>
    <t>Summe:</t>
  </si>
  <si>
    <t>LK-Bereich &gt; 39 P. ?</t>
  </si>
  <si>
    <t xml:space="preserve">    x  2</t>
  </si>
  <si>
    <t>LK-Kurse    &gt;  4 P. ?</t>
  </si>
  <si>
    <t>2. Grundkursbereich</t>
  </si>
  <si>
    <t>(1)</t>
  </si>
  <si>
    <t>Deutsch</t>
  </si>
  <si>
    <t xml:space="preserve"> 1 Fach strei-</t>
  </si>
  <si>
    <t>Englisch oder Spanisch</t>
  </si>
  <si>
    <t xml:space="preserve"> chen, da LK</t>
  </si>
  <si>
    <t>Mathematik</t>
  </si>
  <si>
    <t>Biologie od. Chemie od. Physik</t>
  </si>
  <si>
    <r>
      <t>Freier Bereich</t>
    </r>
    <r>
      <rPr>
        <sz val="11"/>
        <color theme="1"/>
        <rFont val="Calibri"/>
        <family val="2"/>
        <scheme val="minor"/>
      </rPr>
      <t>: (5 weitere Kurse)</t>
    </r>
  </si>
  <si>
    <t>GK-Bereich &gt; 54 P. ?</t>
  </si>
  <si>
    <t>GK-Kurse    &gt;  4 P. ?</t>
  </si>
  <si>
    <t>(2)</t>
  </si>
  <si>
    <t>Gesamtpunktzahl (1)+(2)</t>
  </si>
  <si>
    <t>Klassenleiter(in): .........................................</t>
  </si>
  <si>
    <t>Durchschnittsnote:</t>
  </si>
  <si>
    <t>1,0 &gt; 260 P.</t>
  </si>
  <si>
    <t>1,1 &gt; 254 P.</t>
  </si>
  <si>
    <t>2,1 &gt; 197 P.</t>
  </si>
  <si>
    <t>3,1 &gt; 140 P.</t>
  </si>
  <si>
    <t>1,2 &gt; 248 P.</t>
  </si>
  <si>
    <t>2,2 &gt; 191 P.</t>
  </si>
  <si>
    <t>3,2 &gt; 134 P.</t>
  </si>
  <si>
    <t>1,3 &gt; 243 P.</t>
  </si>
  <si>
    <t>2,3 &gt; 186 P.</t>
  </si>
  <si>
    <t>3,3 &gt; 129 P.</t>
  </si>
  <si>
    <t>1,4 &gt; 237 P.</t>
  </si>
  <si>
    <t>2,4 &gt; 180 P.</t>
  </si>
  <si>
    <t>3,4 &gt; 123 P.</t>
  </si>
  <si>
    <t>1,5 &gt; 231 P.</t>
  </si>
  <si>
    <t>2,5 &gt; 174 P.</t>
  </si>
  <si>
    <t>3,5 &gt; 117 P.</t>
  </si>
  <si>
    <t>1,6 &gt; 226 P.</t>
  </si>
  <si>
    <t>2,6 &gt; 169 P.</t>
  </si>
  <si>
    <t>3,6 &gt; 112 P.</t>
  </si>
  <si>
    <t>1,7 &gt; 220 P.</t>
  </si>
  <si>
    <t>2,7 &gt; 163 P.</t>
  </si>
  <si>
    <t>3,7 &gt; 106 P.</t>
  </si>
  <si>
    <t>1,8 &gt; 214 P.</t>
  </si>
  <si>
    <t xml:space="preserve"> 2,8 &gt; 157 P. </t>
  </si>
  <si>
    <t>3,8 &gt; 100 P.</t>
  </si>
  <si>
    <t>1,9 &gt; 209 P.</t>
  </si>
  <si>
    <t>2,9 &gt; 152 P.</t>
  </si>
  <si>
    <t>3,9 &gt;   95 P.</t>
  </si>
  <si>
    <t>2,0 &gt; 203 P.</t>
  </si>
  <si>
    <t>3,0 &gt; 146 P.</t>
  </si>
  <si>
    <t>4,0 :    95 P.</t>
  </si>
  <si>
    <t>bzw. EW</t>
  </si>
  <si>
    <t>Fach nach Wahl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</si>
</sst>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6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2" fillId="0" borderId="0" xfId="0" applyFont="1"/>
    <xf numFmtId="0" fontId="3" fillId="0" borderId="0" xfId="0" applyFont="1"/>
    <xf numFmtId="0" fontId="0" fillId="2" borderId="2" xfId="0" applyFill="1" applyBorder="1" applyProtection="1">
      <protection locked="0"/>
    </xf>
    <xf numFmtId="0" fontId="0" fillId="0" borderId="0" xfId="0" quotePrefix="1" applyAlignment="1">
      <alignment horizontal="center"/>
    </xf>
    <xf numFmtId="0" fontId="0" fillId="0" borderId="2" xfId="0" applyBorder="1"/>
    <xf numFmtId="0" fontId="4" fillId="0" borderId="0" xfId="0" applyFont="1" applyAlignment="1">
      <alignment horizontal="right"/>
    </xf>
    <xf numFmtId="0" fontId="0" fillId="0" borderId="3" xfId="0" applyBorder="1"/>
    <xf numFmtId="0" fontId="1" fillId="0" borderId="0" xfId="0" quotePrefix="1" applyFont="1" applyAlignment="1">
      <alignment horizontal="center"/>
    </xf>
    <xf numFmtId="0" fontId="4" fillId="0" borderId="0" xfId="0" quotePrefix="1" applyFont="1" applyAlignment="1">
      <alignment horizontal="right"/>
    </xf>
    <xf numFmtId="0" fontId="0" fillId="0" borderId="4" xfId="0" applyBorder="1"/>
    <xf numFmtId="0" fontId="5" fillId="0" borderId="0" xfId="0" applyFont="1"/>
    <xf numFmtId="0" fontId="6" fillId="0" borderId="0" xfId="0" applyFont="1"/>
    <xf numFmtId="0" fontId="7" fillId="0" borderId="3" xfId="0" applyFont="1" applyBorder="1"/>
    <xf numFmtId="0" fontId="0" fillId="0" borderId="0" xfId="0" applyProtection="1">
      <protection locked="0"/>
    </xf>
    <xf numFmtId="164" fontId="7" fillId="0" borderId="3" xfId="0" applyNumberFormat="1" applyFont="1" applyBorder="1"/>
    <xf numFmtId="0" fontId="3" fillId="0" borderId="0" xfId="0" quotePrefix="1" applyFont="1"/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11" fillId="0" borderId="0" xfId="0" applyFont="1"/>
    <xf numFmtId="0" fontId="9" fillId="0" borderId="0" xfId="0" applyFont="1" applyAlignment="1">
      <alignment horizontal="center"/>
    </xf>
    <xf numFmtId="164" fontId="12" fillId="0" borderId="0" xfId="0" applyNumberFormat="1" applyFont="1"/>
  </cellXfs>
  <cellStyles count="1">
    <cellStyle name="Standard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131885</xdr:colOff>
      <xdr:row>60</xdr:row>
      <xdr:rowOff>153866</xdr:rowOff>
    </xdr:from>
    <xdr:to>
      <xdr:col>4</xdr:col>
      <xdr:colOff>36634</xdr:colOff>
      <xdr:row>72</xdr:row>
      <xdr:rowOff>23650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ABC46D3-9494-3F30-683D-63C5FC74F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85" y="10843847"/>
          <a:ext cx="2285999" cy="21557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764C7-FC44-491C-8A88-894A749B4D8A}">
  <dimension ref="A1:K81"/>
  <sheetViews>
    <sheetView tabSelected="1" topLeftCell="A34" zoomScale="130" zoomScaleNormal="130" workbookViewId="0">
      <selection activeCell="F50" sqref="F50"/>
    </sheetView>
  </sheetViews>
  <sheetFormatPr baseColWidth="10" defaultRowHeight="15" x14ac:dyDescent="0.25"/>
  <cols>
    <col min="1" max="1" width="2.28515625" style="1" customWidth="1"/>
    <col min="2" max="2" width="10" customWidth="1"/>
    <col min="3" max="3" width="13.42578125" customWidth="1"/>
    <col min="4" max="4" width="10" customWidth="1"/>
    <col min="5" max="5" width="9.28515625" customWidth="1"/>
    <col min="6" max="6" width="6.7109375" customWidth="1"/>
    <col min="7" max="7" width="6.85546875" customWidth="1"/>
    <col min="8" max="8" width="7.7109375" customWidth="1"/>
    <col min="9" max="9" width="3.7109375" customWidth="1"/>
    <col min="10" max="10" width="16.7109375" customWidth="1"/>
    <col min="257" max="257" width="2.28515625" customWidth="1"/>
    <col min="258" max="258" width="10" customWidth="1"/>
    <col min="259" max="259" width="13.42578125" customWidth="1"/>
    <col min="260" max="260" width="7.7109375" customWidth="1"/>
    <col min="261" max="261" width="9.28515625" customWidth="1"/>
    <col min="262" max="262" width="6.7109375" customWidth="1"/>
    <col min="263" max="263" width="6.85546875" customWidth="1"/>
    <col min="264" max="264" width="7.7109375" customWidth="1"/>
    <col min="265" max="265" width="3.7109375" customWidth="1"/>
    <col min="266" max="266" width="6.7109375" customWidth="1"/>
    <col min="513" max="513" width="2.28515625" customWidth="1"/>
    <col min="514" max="514" width="10" customWidth="1"/>
    <col min="515" max="515" width="13.42578125" customWidth="1"/>
    <col min="516" max="516" width="7.7109375" customWidth="1"/>
    <col min="517" max="517" width="9.28515625" customWidth="1"/>
    <col min="518" max="518" width="6.7109375" customWidth="1"/>
    <col min="519" max="519" width="6.85546875" customWidth="1"/>
    <col min="520" max="520" width="7.7109375" customWidth="1"/>
    <col min="521" max="521" width="3.7109375" customWidth="1"/>
    <col min="522" max="522" width="6.7109375" customWidth="1"/>
    <col min="769" max="769" width="2.28515625" customWidth="1"/>
    <col min="770" max="770" width="10" customWidth="1"/>
    <col min="771" max="771" width="13.42578125" customWidth="1"/>
    <col min="772" max="772" width="7.7109375" customWidth="1"/>
    <col min="773" max="773" width="9.28515625" customWidth="1"/>
    <col min="774" max="774" width="6.7109375" customWidth="1"/>
    <col min="775" max="775" width="6.85546875" customWidth="1"/>
    <col min="776" max="776" width="7.7109375" customWidth="1"/>
    <col min="777" max="777" width="3.7109375" customWidth="1"/>
    <col min="778" max="778" width="6.7109375" customWidth="1"/>
    <col min="1025" max="1025" width="2.28515625" customWidth="1"/>
    <col min="1026" max="1026" width="10" customWidth="1"/>
    <col min="1027" max="1027" width="13.42578125" customWidth="1"/>
    <col min="1028" max="1028" width="7.7109375" customWidth="1"/>
    <col min="1029" max="1029" width="9.28515625" customWidth="1"/>
    <col min="1030" max="1030" width="6.7109375" customWidth="1"/>
    <col min="1031" max="1031" width="6.85546875" customWidth="1"/>
    <col min="1032" max="1032" width="7.7109375" customWidth="1"/>
    <col min="1033" max="1033" width="3.7109375" customWidth="1"/>
    <col min="1034" max="1034" width="6.7109375" customWidth="1"/>
    <col min="1281" max="1281" width="2.28515625" customWidth="1"/>
    <col min="1282" max="1282" width="10" customWidth="1"/>
    <col min="1283" max="1283" width="13.42578125" customWidth="1"/>
    <col min="1284" max="1284" width="7.7109375" customWidth="1"/>
    <col min="1285" max="1285" width="9.28515625" customWidth="1"/>
    <col min="1286" max="1286" width="6.7109375" customWidth="1"/>
    <col min="1287" max="1287" width="6.85546875" customWidth="1"/>
    <col min="1288" max="1288" width="7.7109375" customWidth="1"/>
    <col min="1289" max="1289" width="3.7109375" customWidth="1"/>
    <col min="1290" max="1290" width="6.7109375" customWidth="1"/>
    <col min="1537" max="1537" width="2.28515625" customWidth="1"/>
    <col min="1538" max="1538" width="10" customWidth="1"/>
    <col min="1539" max="1539" width="13.42578125" customWidth="1"/>
    <col min="1540" max="1540" width="7.7109375" customWidth="1"/>
    <col min="1541" max="1541" width="9.28515625" customWidth="1"/>
    <col min="1542" max="1542" width="6.7109375" customWidth="1"/>
    <col min="1543" max="1543" width="6.85546875" customWidth="1"/>
    <col min="1544" max="1544" width="7.7109375" customWidth="1"/>
    <col min="1545" max="1545" width="3.7109375" customWidth="1"/>
    <col min="1546" max="1546" width="6.7109375" customWidth="1"/>
    <col min="1793" max="1793" width="2.28515625" customWidth="1"/>
    <col min="1794" max="1794" width="10" customWidth="1"/>
    <col min="1795" max="1795" width="13.42578125" customWidth="1"/>
    <col min="1796" max="1796" width="7.7109375" customWidth="1"/>
    <col min="1797" max="1797" width="9.28515625" customWidth="1"/>
    <col min="1798" max="1798" width="6.7109375" customWidth="1"/>
    <col min="1799" max="1799" width="6.85546875" customWidth="1"/>
    <col min="1800" max="1800" width="7.7109375" customWidth="1"/>
    <col min="1801" max="1801" width="3.7109375" customWidth="1"/>
    <col min="1802" max="1802" width="6.7109375" customWidth="1"/>
    <col min="2049" max="2049" width="2.28515625" customWidth="1"/>
    <col min="2050" max="2050" width="10" customWidth="1"/>
    <col min="2051" max="2051" width="13.42578125" customWidth="1"/>
    <col min="2052" max="2052" width="7.7109375" customWidth="1"/>
    <col min="2053" max="2053" width="9.28515625" customWidth="1"/>
    <col min="2054" max="2054" width="6.7109375" customWidth="1"/>
    <col min="2055" max="2055" width="6.85546875" customWidth="1"/>
    <col min="2056" max="2056" width="7.7109375" customWidth="1"/>
    <col min="2057" max="2057" width="3.7109375" customWidth="1"/>
    <col min="2058" max="2058" width="6.7109375" customWidth="1"/>
    <col min="2305" max="2305" width="2.28515625" customWidth="1"/>
    <col min="2306" max="2306" width="10" customWidth="1"/>
    <col min="2307" max="2307" width="13.42578125" customWidth="1"/>
    <col min="2308" max="2308" width="7.7109375" customWidth="1"/>
    <col min="2309" max="2309" width="9.28515625" customWidth="1"/>
    <col min="2310" max="2310" width="6.7109375" customWidth="1"/>
    <col min="2311" max="2311" width="6.85546875" customWidth="1"/>
    <col min="2312" max="2312" width="7.7109375" customWidth="1"/>
    <col min="2313" max="2313" width="3.7109375" customWidth="1"/>
    <col min="2314" max="2314" width="6.7109375" customWidth="1"/>
    <col min="2561" max="2561" width="2.28515625" customWidth="1"/>
    <col min="2562" max="2562" width="10" customWidth="1"/>
    <col min="2563" max="2563" width="13.42578125" customWidth="1"/>
    <col min="2564" max="2564" width="7.7109375" customWidth="1"/>
    <col min="2565" max="2565" width="9.28515625" customWidth="1"/>
    <col min="2566" max="2566" width="6.7109375" customWidth="1"/>
    <col min="2567" max="2567" width="6.85546875" customWidth="1"/>
    <col min="2568" max="2568" width="7.7109375" customWidth="1"/>
    <col min="2569" max="2569" width="3.7109375" customWidth="1"/>
    <col min="2570" max="2570" width="6.7109375" customWidth="1"/>
    <col min="2817" max="2817" width="2.28515625" customWidth="1"/>
    <col min="2818" max="2818" width="10" customWidth="1"/>
    <col min="2819" max="2819" width="13.42578125" customWidth="1"/>
    <col min="2820" max="2820" width="7.7109375" customWidth="1"/>
    <col min="2821" max="2821" width="9.28515625" customWidth="1"/>
    <col min="2822" max="2822" width="6.7109375" customWidth="1"/>
    <col min="2823" max="2823" width="6.85546875" customWidth="1"/>
    <col min="2824" max="2824" width="7.7109375" customWidth="1"/>
    <col min="2825" max="2825" width="3.7109375" customWidth="1"/>
    <col min="2826" max="2826" width="6.7109375" customWidth="1"/>
    <col min="3073" max="3073" width="2.28515625" customWidth="1"/>
    <col min="3074" max="3074" width="10" customWidth="1"/>
    <col min="3075" max="3075" width="13.42578125" customWidth="1"/>
    <col min="3076" max="3076" width="7.7109375" customWidth="1"/>
    <col min="3077" max="3077" width="9.28515625" customWidth="1"/>
    <col min="3078" max="3078" width="6.7109375" customWidth="1"/>
    <col min="3079" max="3079" width="6.85546875" customWidth="1"/>
    <col min="3080" max="3080" width="7.7109375" customWidth="1"/>
    <col min="3081" max="3081" width="3.7109375" customWidth="1"/>
    <col min="3082" max="3082" width="6.7109375" customWidth="1"/>
    <col min="3329" max="3329" width="2.28515625" customWidth="1"/>
    <col min="3330" max="3330" width="10" customWidth="1"/>
    <col min="3331" max="3331" width="13.42578125" customWidth="1"/>
    <col min="3332" max="3332" width="7.7109375" customWidth="1"/>
    <col min="3333" max="3333" width="9.28515625" customWidth="1"/>
    <col min="3334" max="3334" width="6.7109375" customWidth="1"/>
    <col min="3335" max="3335" width="6.85546875" customWidth="1"/>
    <col min="3336" max="3336" width="7.7109375" customWidth="1"/>
    <col min="3337" max="3337" width="3.7109375" customWidth="1"/>
    <col min="3338" max="3338" width="6.7109375" customWidth="1"/>
    <col min="3585" max="3585" width="2.28515625" customWidth="1"/>
    <col min="3586" max="3586" width="10" customWidth="1"/>
    <col min="3587" max="3587" width="13.42578125" customWidth="1"/>
    <col min="3588" max="3588" width="7.7109375" customWidth="1"/>
    <col min="3589" max="3589" width="9.28515625" customWidth="1"/>
    <col min="3590" max="3590" width="6.7109375" customWidth="1"/>
    <col min="3591" max="3591" width="6.85546875" customWidth="1"/>
    <col min="3592" max="3592" width="7.7109375" customWidth="1"/>
    <col min="3593" max="3593" width="3.7109375" customWidth="1"/>
    <col min="3594" max="3594" width="6.7109375" customWidth="1"/>
    <col min="3841" max="3841" width="2.28515625" customWidth="1"/>
    <col min="3842" max="3842" width="10" customWidth="1"/>
    <col min="3843" max="3843" width="13.42578125" customWidth="1"/>
    <col min="3844" max="3844" width="7.7109375" customWidth="1"/>
    <col min="3845" max="3845" width="9.28515625" customWidth="1"/>
    <col min="3846" max="3846" width="6.7109375" customWidth="1"/>
    <col min="3847" max="3847" width="6.85546875" customWidth="1"/>
    <col min="3848" max="3848" width="7.7109375" customWidth="1"/>
    <col min="3849" max="3849" width="3.7109375" customWidth="1"/>
    <col min="3850" max="3850" width="6.7109375" customWidth="1"/>
    <col min="4097" max="4097" width="2.28515625" customWidth="1"/>
    <col min="4098" max="4098" width="10" customWidth="1"/>
    <col min="4099" max="4099" width="13.42578125" customWidth="1"/>
    <col min="4100" max="4100" width="7.7109375" customWidth="1"/>
    <col min="4101" max="4101" width="9.28515625" customWidth="1"/>
    <col min="4102" max="4102" width="6.7109375" customWidth="1"/>
    <col min="4103" max="4103" width="6.85546875" customWidth="1"/>
    <col min="4104" max="4104" width="7.7109375" customWidth="1"/>
    <col min="4105" max="4105" width="3.7109375" customWidth="1"/>
    <col min="4106" max="4106" width="6.7109375" customWidth="1"/>
    <col min="4353" max="4353" width="2.28515625" customWidth="1"/>
    <col min="4354" max="4354" width="10" customWidth="1"/>
    <col min="4355" max="4355" width="13.42578125" customWidth="1"/>
    <col min="4356" max="4356" width="7.7109375" customWidth="1"/>
    <col min="4357" max="4357" width="9.28515625" customWidth="1"/>
    <col min="4358" max="4358" width="6.7109375" customWidth="1"/>
    <col min="4359" max="4359" width="6.85546875" customWidth="1"/>
    <col min="4360" max="4360" width="7.7109375" customWidth="1"/>
    <col min="4361" max="4361" width="3.7109375" customWidth="1"/>
    <col min="4362" max="4362" width="6.7109375" customWidth="1"/>
    <col min="4609" max="4609" width="2.28515625" customWidth="1"/>
    <col min="4610" max="4610" width="10" customWidth="1"/>
    <col min="4611" max="4611" width="13.42578125" customWidth="1"/>
    <col min="4612" max="4612" width="7.7109375" customWidth="1"/>
    <col min="4613" max="4613" width="9.28515625" customWidth="1"/>
    <col min="4614" max="4614" width="6.7109375" customWidth="1"/>
    <col min="4615" max="4615" width="6.85546875" customWidth="1"/>
    <col min="4616" max="4616" width="7.7109375" customWidth="1"/>
    <col min="4617" max="4617" width="3.7109375" customWidth="1"/>
    <col min="4618" max="4618" width="6.7109375" customWidth="1"/>
    <col min="4865" max="4865" width="2.28515625" customWidth="1"/>
    <col min="4866" max="4866" width="10" customWidth="1"/>
    <col min="4867" max="4867" width="13.42578125" customWidth="1"/>
    <col min="4868" max="4868" width="7.7109375" customWidth="1"/>
    <col min="4869" max="4869" width="9.28515625" customWidth="1"/>
    <col min="4870" max="4870" width="6.7109375" customWidth="1"/>
    <col min="4871" max="4871" width="6.85546875" customWidth="1"/>
    <col min="4872" max="4872" width="7.7109375" customWidth="1"/>
    <col min="4873" max="4873" width="3.7109375" customWidth="1"/>
    <col min="4874" max="4874" width="6.7109375" customWidth="1"/>
    <col min="5121" max="5121" width="2.28515625" customWidth="1"/>
    <col min="5122" max="5122" width="10" customWidth="1"/>
    <col min="5123" max="5123" width="13.42578125" customWidth="1"/>
    <col min="5124" max="5124" width="7.7109375" customWidth="1"/>
    <col min="5125" max="5125" width="9.28515625" customWidth="1"/>
    <col min="5126" max="5126" width="6.7109375" customWidth="1"/>
    <col min="5127" max="5127" width="6.85546875" customWidth="1"/>
    <col min="5128" max="5128" width="7.7109375" customWidth="1"/>
    <col min="5129" max="5129" width="3.7109375" customWidth="1"/>
    <col min="5130" max="5130" width="6.7109375" customWidth="1"/>
    <col min="5377" max="5377" width="2.28515625" customWidth="1"/>
    <col min="5378" max="5378" width="10" customWidth="1"/>
    <col min="5379" max="5379" width="13.42578125" customWidth="1"/>
    <col min="5380" max="5380" width="7.7109375" customWidth="1"/>
    <col min="5381" max="5381" width="9.28515625" customWidth="1"/>
    <col min="5382" max="5382" width="6.7109375" customWidth="1"/>
    <col min="5383" max="5383" width="6.85546875" customWidth="1"/>
    <col min="5384" max="5384" width="7.7109375" customWidth="1"/>
    <col min="5385" max="5385" width="3.7109375" customWidth="1"/>
    <col min="5386" max="5386" width="6.7109375" customWidth="1"/>
    <col min="5633" max="5633" width="2.28515625" customWidth="1"/>
    <col min="5634" max="5634" width="10" customWidth="1"/>
    <col min="5635" max="5635" width="13.42578125" customWidth="1"/>
    <col min="5636" max="5636" width="7.7109375" customWidth="1"/>
    <col min="5637" max="5637" width="9.28515625" customWidth="1"/>
    <col min="5638" max="5638" width="6.7109375" customWidth="1"/>
    <col min="5639" max="5639" width="6.85546875" customWidth="1"/>
    <col min="5640" max="5640" width="7.7109375" customWidth="1"/>
    <col min="5641" max="5641" width="3.7109375" customWidth="1"/>
    <col min="5642" max="5642" width="6.7109375" customWidth="1"/>
    <col min="5889" max="5889" width="2.28515625" customWidth="1"/>
    <col min="5890" max="5890" width="10" customWidth="1"/>
    <col min="5891" max="5891" width="13.42578125" customWidth="1"/>
    <col min="5892" max="5892" width="7.7109375" customWidth="1"/>
    <col min="5893" max="5893" width="9.28515625" customWidth="1"/>
    <col min="5894" max="5894" width="6.7109375" customWidth="1"/>
    <col min="5895" max="5895" width="6.85546875" customWidth="1"/>
    <col min="5896" max="5896" width="7.7109375" customWidth="1"/>
    <col min="5897" max="5897" width="3.7109375" customWidth="1"/>
    <col min="5898" max="5898" width="6.7109375" customWidth="1"/>
    <col min="6145" max="6145" width="2.28515625" customWidth="1"/>
    <col min="6146" max="6146" width="10" customWidth="1"/>
    <col min="6147" max="6147" width="13.42578125" customWidth="1"/>
    <col min="6148" max="6148" width="7.7109375" customWidth="1"/>
    <col min="6149" max="6149" width="9.28515625" customWidth="1"/>
    <col min="6150" max="6150" width="6.7109375" customWidth="1"/>
    <col min="6151" max="6151" width="6.85546875" customWidth="1"/>
    <col min="6152" max="6152" width="7.7109375" customWidth="1"/>
    <col min="6153" max="6153" width="3.7109375" customWidth="1"/>
    <col min="6154" max="6154" width="6.7109375" customWidth="1"/>
    <col min="6401" max="6401" width="2.28515625" customWidth="1"/>
    <col min="6402" max="6402" width="10" customWidth="1"/>
    <col min="6403" max="6403" width="13.42578125" customWidth="1"/>
    <col min="6404" max="6404" width="7.7109375" customWidth="1"/>
    <col min="6405" max="6405" width="9.28515625" customWidth="1"/>
    <col min="6406" max="6406" width="6.7109375" customWidth="1"/>
    <col min="6407" max="6407" width="6.85546875" customWidth="1"/>
    <col min="6408" max="6408" width="7.7109375" customWidth="1"/>
    <col min="6409" max="6409" width="3.7109375" customWidth="1"/>
    <col min="6410" max="6410" width="6.7109375" customWidth="1"/>
    <col min="6657" max="6657" width="2.28515625" customWidth="1"/>
    <col min="6658" max="6658" width="10" customWidth="1"/>
    <col min="6659" max="6659" width="13.42578125" customWidth="1"/>
    <col min="6660" max="6660" width="7.7109375" customWidth="1"/>
    <col min="6661" max="6661" width="9.28515625" customWidth="1"/>
    <col min="6662" max="6662" width="6.7109375" customWidth="1"/>
    <col min="6663" max="6663" width="6.85546875" customWidth="1"/>
    <col min="6664" max="6664" width="7.7109375" customWidth="1"/>
    <col min="6665" max="6665" width="3.7109375" customWidth="1"/>
    <col min="6666" max="6666" width="6.7109375" customWidth="1"/>
    <col min="6913" max="6913" width="2.28515625" customWidth="1"/>
    <col min="6914" max="6914" width="10" customWidth="1"/>
    <col min="6915" max="6915" width="13.42578125" customWidth="1"/>
    <col min="6916" max="6916" width="7.7109375" customWidth="1"/>
    <col min="6917" max="6917" width="9.28515625" customWidth="1"/>
    <col min="6918" max="6918" width="6.7109375" customWidth="1"/>
    <col min="6919" max="6919" width="6.85546875" customWidth="1"/>
    <col min="6920" max="6920" width="7.7109375" customWidth="1"/>
    <col min="6921" max="6921" width="3.7109375" customWidth="1"/>
    <col min="6922" max="6922" width="6.7109375" customWidth="1"/>
    <col min="7169" max="7169" width="2.28515625" customWidth="1"/>
    <col min="7170" max="7170" width="10" customWidth="1"/>
    <col min="7171" max="7171" width="13.42578125" customWidth="1"/>
    <col min="7172" max="7172" width="7.7109375" customWidth="1"/>
    <col min="7173" max="7173" width="9.28515625" customWidth="1"/>
    <col min="7174" max="7174" width="6.7109375" customWidth="1"/>
    <col min="7175" max="7175" width="6.85546875" customWidth="1"/>
    <col min="7176" max="7176" width="7.7109375" customWidth="1"/>
    <col min="7177" max="7177" width="3.7109375" customWidth="1"/>
    <col min="7178" max="7178" width="6.7109375" customWidth="1"/>
    <col min="7425" max="7425" width="2.28515625" customWidth="1"/>
    <col min="7426" max="7426" width="10" customWidth="1"/>
    <col min="7427" max="7427" width="13.42578125" customWidth="1"/>
    <col min="7428" max="7428" width="7.7109375" customWidth="1"/>
    <col min="7429" max="7429" width="9.28515625" customWidth="1"/>
    <col min="7430" max="7430" width="6.7109375" customWidth="1"/>
    <col min="7431" max="7431" width="6.85546875" customWidth="1"/>
    <col min="7432" max="7432" width="7.7109375" customWidth="1"/>
    <col min="7433" max="7433" width="3.7109375" customWidth="1"/>
    <col min="7434" max="7434" width="6.7109375" customWidth="1"/>
    <col min="7681" max="7681" width="2.28515625" customWidth="1"/>
    <col min="7682" max="7682" width="10" customWidth="1"/>
    <col min="7683" max="7683" width="13.42578125" customWidth="1"/>
    <col min="7684" max="7684" width="7.7109375" customWidth="1"/>
    <col min="7685" max="7685" width="9.28515625" customWidth="1"/>
    <col min="7686" max="7686" width="6.7109375" customWidth="1"/>
    <col min="7687" max="7687" width="6.85546875" customWidth="1"/>
    <col min="7688" max="7688" width="7.7109375" customWidth="1"/>
    <col min="7689" max="7689" width="3.7109375" customWidth="1"/>
    <col min="7690" max="7690" width="6.7109375" customWidth="1"/>
    <col min="7937" max="7937" width="2.28515625" customWidth="1"/>
    <col min="7938" max="7938" width="10" customWidth="1"/>
    <col min="7939" max="7939" width="13.42578125" customWidth="1"/>
    <col min="7940" max="7940" width="7.7109375" customWidth="1"/>
    <col min="7941" max="7941" width="9.28515625" customWidth="1"/>
    <col min="7942" max="7942" width="6.7109375" customWidth="1"/>
    <col min="7943" max="7943" width="6.85546875" customWidth="1"/>
    <col min="7944" max="7944" width="7.7109375" customWidth="1"/>
    <col min="7945" max="7945" width="3.7109375" customWidth="1"/>
    <col min="7946" max="7946" width="6.7109375" customWidth="1"/>
    <col min="8193" max="8193" width="2.28515625" customWidth="1"/>
    <col min="8194" max="8194" width="10" customWidth="1"/>
    <col min="8195" max="8195" width="13.42578125" customWidth="1"/>
    <col min="8196" max="8196" width="7.7109375" customWidth="1"/>
    <col min="8197" max="8197" width="9.28515625" customWidth="1"/>
    <col min="8198" max="8198" width="6.7109375" customWidth="1"/>
    <col min="8199" max="8199" width="6.85546875" customWidth="1"/>
    <col min="8200" max="8200" width="7.7109375" customWidth="1"/>
    <col min="8201" max="8201" width="3.7109375" customWidth="1"/>
    <col min="8202" max="8202" width="6.7109375" customWidth="1"/>
    <col min="8449" max="8449" width="2.28515625" customWidth="1"/>
    <col min="8450" max="8450" width="10" customWidth="1"/>
    <col min="8451" max="8451" width="13.42578125" customWidth="1"/>
    <col min="8452" max="8452" width="7.7109375" customWidth="1"/>
    <col min="8453" max="8453" width="9.28515625" customWidth="1"/>
    <col min="8454" max="8454" width="6.7109375" customWidth="1"/>
    <col min="8455" max="8455" width="6.85546875" customWidth="1"/>
    <col min="8456" max="8456" width="7.7109375" customWidth="1"/>
    <col min="8457" max="8457" width="3.7109375" customWidth="1"/>
    <col min="8458" max="8458" width="6.7109375" customWidth="1"/>
    <col min="8705" max="8705" width="2.28515625" customWidth="1"/>
    <col min="8706" max="8706" width="10" customWidth="1"/>
    <col min="8707" max="8707" width="13.42578125" customWidth="1"/>
    <col min="8708" max="8708" width="7.7109375" customWidth="1"/>
    <col min="8709" max="8709" width="9.28515625" customWidth="1"/>
    <col min="8710" max="8710" width="6.7109375" customWidth="1"/>
    <col min="8711" max="8711" width="6.85546875" customWidth="1"/>
    <col min="8712" max="8712" width="7.7109375" customWidth="1"/>
    <col min="8713" max="8713" width="3.7109375" customWidth="1"/>
    <col min="8714" max="8714" width="6.7109375" customWidth="1"/>
    <col min="8961" max="8961" width="2.28515625" customWidth="1"/>
    <col min="8962" max="8962" width="10" customWidth="1"/>
    <col min="8963" max="8963" width="13.42578125" customWidth="1"/>
    <col min="8964" max="8964" width="7.7109375" customWidth="1"/>
    <col min="8965" max="8965" width="9.28515625" customWidth="1"/>
    <col min="8966" max="8966" width="6.7109375" customWidth="1"/>
    <col min="8967" max="8967" width="6.85546875" customWidth="1"/>
    <col min="8968" max="8968" width="7.7109375" customWidth="1"/>
    <col min="8969" max="8969" width="3.7109375" customWidth="1"/>
    <col min="8970" max="8970" width="6.7109375" customWidth="1"/>
    <col min="9217" max="9217" width="2.28515625" customWidth="1"/>
    <col min="9218" max="9218" width="10" customWidth="1"/>
    <col min="9219" max="9219" width="13.42578125" customWidth="1"/>
    <col min="9220" max="9220" width="7.7109375" customWidth="1"/>
    <col min="9221" max="9221" width="9.28515625" customWidth="1"/>
    <col min="9222" max="9222" width="6.7109375" customWidth="1"/>
    <col min="9223" max="9223" width="6.85546875" customWidth="1"/>
    <col min="9224" max="9224" width="7.7109375" customWidth="1"/>
    <col min="9225" max="9225" width="3.7109375" customWidth="1"/>
    <col min="9226" max="9226" width="6.7109375" customWidth="1"/>
    <col min="9473" max="9473" width="2.28515625" customWidth="1"/>
    <col min="9474" max="9474" width="10" customWidth="1"/>
    <col min="9475" max="9475" width="13.42578125" customWidth="1"/>
    <col min="9476" max="9476" width="7.7109375" customWidth="1"/>
    <col min="9477" max="9477" width="9.28515625" customWidth="1"/>
    <col min="9478" max="9478" width="6.7109375" customWidth="1"/>
    <col min="9479" max="9479" width="6.85546875" customWidth="1"/>
    <col min="9480" max="9480" width="7.7109375" customWidth="1"/>
    <col min="9481" max="9481" width="3.7109375" customWidth="1"/>
    <col min="9482" max="9482" width="6.7109375" customWidth="1"/>
    <col min="9729" max="9729" width="2.28515625" customWidth="1"/>
    <col min="9730" max="9730" width="10" customWidth="1"/>
    <col min="9731" max="9731" width="13.42578125" customWidth="1"/>
    <col min="9732" max="9732" width="7.7109375" customWidth="1"/>
    <col min="9733" max="9733" width="9.28515625" customWidth="1"/>
    <col min="9734" max="9734" width="6.7109375" customWidth="1"/>
    <col min="9735" max="9735" width="6.85546875" customWidth="1"/>
    <col min="9736" max="9736" width="7.7109375" customWidth="1"/>
    <col min="9737" max="9737" width="3.7109375" customWidth="1"/>
    <col min="9738" max="9738" width="6.7109375" customWidth="1"/>
    <col min="9985" max="9985" width="2.28515625" customWidth="1"/>
    <col min="9986" max="9986" width="10" customWidth="1"/>
    <col min="9987" max="9987" width="13.42578125" customWidth="1"/>
    <col min="9988" max="9988" width="7.7109375" customWidth="1"/>
    <col min="9989" max="9989" width="9.28515625" customWidth="1"/>
    <col min="9990" max="9990" width="6.7109375" customWidth="1"/>
    <col min="9991" max="9991" width="6.85546875" customWidth="1"/>
    <col min="9992" max="9992" width="7.7109375" customWidth="1"/>
    <col min="9993" max="9993" width="3.7109375" customWidth="1"/>
    <col min="9994" max="9994" width="6.7109375" customWidth="1"/>
    <col min="10241" max="10241" width="2.28515625" customWidth="1"/>
    <col min="10242" max="10242" width="10" customWidth="1"/>
    <col min="10243" max="10243" width="13.42578125" customWidth="1"/>
    <col min="10244" max="10244" width="7.7109375" customWidth="1"/>
    <col min="10245" max="10245" width="9.28515625" customWidth="1"/>
    <col min="10246" max="10246" width="6.7109375" customWidth="1"/>
    <col min="10247" max="10247" width="6.85546875" customWidth="1"/>
    <col min="10248" max="10248" width="7.7109375" customWidth="1"/>
    <col min="10249" max="10249" width="3.7109375" customWidth="1"/>
    <col min="10250" max="10250" width="6.7109375" customWidth="1"/>
    <col min="10497" max="10497" width="2.28515625" customWidth="1"/>
    <col min="10498" max="10498" width="10" customWidth="1"/>
    <col min="10499" max="10499" width="13.42578125" customWidth="1"/>
    <col min="10500" max="10500" width="7.7109375" customWidth="1"/>
    <col min="10501" max="10501" width="9.28515625" customWidth="1"/>
    <col min="10502" max="10502" width="6.7109375" customWidth="1"/>
    <col min="10503" max="10503" width="6.85546875" customWidth="1"/>
    <col min="10504" max="10504" width="7.7109375" customWidth="1"/>
    <col min="10505" max="10505" width="3.7109375" customWidth="1"/>
    <col min="10506" max="10506" width="6.7109375" customWidth="1"/>
    <col min="10753" max="10753" width="2.28515625" customWidth="1"/>
    <col min="10754" max="10754" width="10" customWidth="1"/>
    <col min="10755" max="10755" width="13.42578125" customWidth="1"/>
    <col min="10756" max="10756" width="7.7109375" customWidth="1"/>
    <col min="10757" max="10757" width="9.28515625" customWidth="1"/>
    <col min="10758" max="10758" width="6.7109375" customWidth="1"/>
    <col min="10759" max="10759" width="6.85546875" customWidth="1"/>
    <col min="10760" max="10760" width="7.7109375" customWidth="1"/>
    <col min="10761" max="10761" width="3.7109375" customWidth="1"/>
    <col min="10762" max="10762" width="6.7109375" customWidth="1"/>
    <col min="11009" max="11009" width="2.28515625" customWidth="1"/>
    <col min="11010" max="11010" width="10" customWidth="1"/>
    <col min="11011" max="11011" width="13.42578125" customWidth="1"/>
    <col min="11012" max="11012" width="7.7109375" customWidth="1"/>
    <col min="11013" max="11013" width="9.28515625" customWidth="1"/>
    <col min="11014" max="11014" width="6.7109375" customWidth="1"/>
    <col min="11015" max="11015" width="6.85546875" customWidth="1"/>
    <col min="11016" max="11016" width="7.7109375" customWidth="1"/>
    <col min="11017" max="11017" width="3.7109375" customWidth="1"/>
    <col min="11018" max="11018" width="6.7109375" customWidth="1"/>
    <col min="11265" max="11265" width="2.28515625" customWidth="1"/>
    <col min="11266" max="11266" width="10" customWidth="1"/>
    <col min="11267" max="11267" width="13.42578125" customWidth="1"/>
    <col min="11268" max="11268" width="7.7109375" customWidth="1"/>
    <col min="11269" max="11269" width="9.28515625" customWidth="1"/>
    <col min="11270" max="11270" width="6.7109375" customWidth="1"/>
    <col min="11271" max="11271" width="6.85546875" customWidth="1"/>
    <col min="11272" max="11272" width="7.7109375" customWidth="1"/>
    <col min="11273" max="11273" width="3.7109375" customWidth="1"/>
    <col min="11274" max="11274" width="6.7109375" customWidth="1"/>
    <col min="11521" max="11521" width="2.28515625" customWidth="1"/>
    <col min="11522" max="11522" width="10" customWidth="1"/>
    <col min="11523" max="11523" width="13.42578125" customWidth="1"/>
    <col min="11524" max="11524" width="7.7109375" customWidth="1"/>
    <col min="11525" max="11525" width="9.28515625" customWidth="1"/>
    <col min="11526" max="11526" width="6.7109375" customWidth="1"/>
    <col min="11527" max="11527" width="6.85546875" customWidth="1"/>
    <col min="11528" max="11528" width="7.7109375" customWidth="1"/>
    <col min="11529" max="11529" width="3.7109375" customWidth="1"/>
    <col min="11530" max="11530" width="6.7109375" customWidth="1"/>
    <col min="11777" max="11777" width="2.28515625" customWidth="1"/>
    <col min="11778" max="11778" width="10" customWidth="1"/>
    <col min="11779" max="11779" width="13.42578125" customWidth="1"/>
    <col min="11780" max="11780" width="7.7109375" customWidth="1"/>
    <col min="11781" max="11781" width="9.28515625" customWidth="1"/>
    <col min="11782" max="11782" width="6.7109375" customWidth="1"/>
    <col min="11783" max="11783" width="6.85546875" customWidth="1"/>
    <col min="11784" max="11784" width="7.7109375" customWidth="1"/>
    <col min="11785" max="11785" width="3.7109375" customWidth="1"/>
    <col min="11786" max="11786" width="6.7109375" customWidth="1"/>
    <col min="12033" max="12033" width="2.28515625" customWidth="1"/>
    <col min="12034" max="12034" width="10" customWidth="1"/>
    <col min="12035" max="12035" width="13.42578125" customWidth="1"/>
    <col min="12036" max="12036" width="7.7109375" customWidth="1"/>
    <col min="12037" max="12037" width="9.28515625" customWidth="1"/>
    <col min="12038" max="12038" width="6.7109375" customWidth="1"/>
    <col min="12039" max="12039" width="6.85546875" customWidth="1"/>
    <col min="12040" max="12040" width="7.7109375" customWidth="1"/>
    <col min="12041" max="12041" width="3.7109375" customWidth="1"/>
    <col min="12042" max="12042" width="6.7109375" customWidth="1"/>
    <col min="12289" max="12289" width="2.28515625" customWidth="1"/>
    <col min="12290" max="12290" width="10" customWidth="1"/>
    <col min="12291" max="12291" width="13.42578125" customWidth="1"/>
    <col min="12292" max="12292" width="7.7109375" customWidth="1"/>
    <col min="12293" max="12293" width="9.28515625" customWidth="1"/>
    <col min="12294" max="12294" width="6.7109375" customWidth="1"/>
    <col min="12295" max="12295" width="6.85546875" customWidth="1"/>
    <col min="12296" max="12296" width="7.7109375" customWidth="1"/>
    <col min="12297" max="12297" width="3.7109375" customWidth="1"/>
    <col min="12298" max="12298" width="6.7109375" customWidth="1"/>
    <col min="12545" max="12545" width="2.28515625" customWidth="1"/>
    <col min="12546" max="12546" width="10" customWidth="1"/>
    <col min="12547" max="12547" width="13.42578125" customWidth="1"/>
    <col min="12548" max="12548" width="7.7109375" customWidth="1"/>
    <col min="12549" max="12549" width="9.28515625" customWidth="1"/>
    <col min="12550" max="12550" width="6.7109375" customWidth="1"/>
    <col min="12551" max="12551" width="6.85546875" customWidth="1"/>
    <col min="12552" max="12552" width="7.7109375" customWidth="1"/>
    <col min="12553" max="12553" width="3.7109375" customWidth="1"/>
    <col min="12554" max="12554" width="6.7109375" customWidth="1"/>
    <col min="12801" max="12801" width="2.28515625" customWidth="1"/>
    <col min="12802" max="12802" width="10" customWidth="1"/>
    <col min="12803" max="12803" width="13.42578125" customWidth="1"/>
    <col min="12804" max="12804" width="7.7109375" customWidth="1"/>
    <col min="12805" max="12805" width="9.28515625" customWidth="1"/>
    <col min="12806" max="12806" width="6.7109375" customWidth="1"/>
    <col min="12807" max="12807" width="6.85546875" customWidth="1"/>
    <col min="12808" max="12808" width="7.7109375" customWidth="1"/>
    <col min="12809" max="12809" width="3.7109375" customWidth="1"/>
    <col min="12810" max="12810" width="6.7109375" customWidth="1"/>
    <col min="13057" max="13057" width="2.28515625" customWidth="1"/>
    <col min="13058" max="13058" width="10" customWidth="1"/>
    <col min="13059" max="13059" width="13.42578125" customWidth="1"/>
    <col min="13060" max="13060" width="7.7109375" customWidth="1"/>
    <col min="13061" max="13061" width="9.28515625" customWidth="1"/>
    <col min="13062" max="13062" width="6.7109375" customWidth="1"/>
    <col min="13063" max="13063" width="6.85546875" customWidth="1"/>
    <col min="13064" max="13064" width="7.7109375" customWidth="1"/>
    <col min="13065" max="13065" width="3.7109375" customWidth="1"/>
    <col min="13066" max="13066" width="6.7109375" customWidth="1"/>
    <col min="13313" max="13313" width="2.28515625" customWidth="1"/>
    <col min="13314" max="13314" width="10" customWidth="1"/>
    <col min="13315" max="13315" width="13.42578125" customWidth="1"/>
    <col min="13316" max="13316" width="7.7109375" customWidth="1"/>
    <col min="13317" max="13317" width="9.28515625" customWidth="1"/>
    <col min="13318" max="13318" width="6.7109375" customWidth="1"/>
    <col min="13319" max="13319" width="6.85546875" customWidth="1"/>
    <col min="13320" max="13320" width="7.7109375" customWidth="1"/>
    <col min="13321" max="13321" width="3.7109375" customWidth="1"/>
    <col min="13322" max="13322" width="6.7109375" customWidth="1"/>
    <col min="13569" max="13569" width="2.28515625" customWidth="1"/>
    <col min="13570" max="13570" width="10" customWidth="1"/>
    <col min="13571" max="13571" width="13.42578125" customWidth="1"/>
    <col min="13572" max="13572" width="7.7109375" customWidth="1"/>
    <col min="13573" max="13573" width="9.28515625" customWidth="1"/>
    <col min="13574" max="13574" width="6.7109375" customWidth="1"/>
    <col min="13575" max="13575" width="6.85546875" customWidth="1"/>
    <col min="13576" max="13576" width="7.7109375" customWidth="1"/>
    <col min="13577" max="13577" width="3.7109375" customWidth="1"/>
    <col min="13578" max="13578" width="6.7109375" customWidth="1"/>
    <col min="13825" max="13825" width="2.28515625" customWidth="1"/>
    <col min="13826" max="13826" width="10" customWidth="1"/>
    <col min="13827" max="13827" width="13.42578125" customWidth="1"/>
    <col min="13828" max="13828" width="7.7109375" customWidth="1"/>
    <col min="13829" max="13829" width="9.28515625" customWidth="1"/>
    <col min="13830" max="13830" width="6.7109375" customWidth="1"/>
    <col min="13831" max="13831" width="6.85546875" customWidth="1"/>
    <col min="13832" max="13832" width="7.7109375" customWidth="1"/>
    <col min="13833" max="13833" width="3.7109375" customWidth="1"/>
    <col min="13834" max="13834" width="6.7109375" customWidth="1"/>
    <col min="14081" max="14081" width="2.28515625" customWidth="1"/>
    <col min="14082" max="14082" width="10" customWidth="1"/>
    <col min="14083" max="14083" width="13.42578125" customWidth="1"/>
    <col min="14084" max="14084" width="7.7109375" customWidth="1"/>
    <col min="14085" max="14085" width="9.28515625" customWidth="1"/>
    <col min="14086" max="14086" width="6.7109375" customWidth="1"/>
    <col min="14087" max="14087" width="6.85546875" customWidth="1"/>
    <col min="14088" max="14088" width="7.7109375" customWidth="1"/>
    <col min="14089" max="14089" width="3.7109375" customWidth="1"/>
    <col min="14090" max="14090" width="6.7109375" customWidth="1"/>
    <col min="14337" max="14337" width="2.28515625" customWidth="1"/>
    <col min="14338" max="14338" width="10" customWidth="1"/>
    <col min="14339" max="14339" width="13.42578125" customWidth="1"/>
    <col min="14340" max="14340" width="7.7109375" customWidth="1"/>
    <col min="14341" max="14341" width="9.28515625" customWidth="1"/>
    <col min="14342" max="14342" width="6.7109375" customWidth="1"/>
    <col min="14343" max="14343" width="6.85546875" customWidth="1"/>
    <col min="14344" max="14344" width="7.7109375" customWidth="1"/>
    <col min="14345" max="14345" width="3.7109375" customWidth="1"/>
    <col min="14346" max="14346" width="6.7109375" customWidth="1"/>
    <col min="14593" max="14593" width="2.28515625" customWidth="1"/>
    <col min="14594" max="14594" width="10" customWidth="1"/>
    <col min="14595" max="14595" width="13.42578125" customWidth="1"/>
    <col min="14596" max="14596" width="7.7109375" customWidth="1"/>
    <col min="14597" max="14597" width="9.28515625" customWidth="1"/>
    <col min="14598" max="14598" width="6.7109375" customWidth="1"/>
    <col min="14599" max="14599" width="6.85546875" customWidth="1"/>
    <col min="14600" max="14600" width="7.7109375" customWidth="1"/>
    <col min="14601" max="14601" width="3.7109375" customWidth="1"/>
    <col min="14602" max="14602" width="6.7109375" customWidth="1"/>
    <col min="14849" max="14849" width="2.28515625" customWidth="1"/>
    <col min="14850" max="14850" width="10" customWidth="1"/>
    <col min="14851" max="14851" width="13.42578125" customWidth="1"/>
    <col min="14852" max="14852" width="7.7109375" customWidth="1"/>
    <col min="14853" max="14853" width="9.28515625" customWidth="1"/>
    <col min="14854" max="14854" width="6.7109375" customWidth="1"/>
    <col min="14855" max="14855" width="6.85546875" customWidth="1"/>
    <col min="14856" max="14856" width="7.7109375" customWidth="1"/>
    <col min="14857" max="14857" width="3.7109375" customWidth="1"/>
    <col min="14858" max="14858" width="6.7109375" customWidth="1"/>
    <col min="15105" max="15105" width="2.28515625" customWidth="1"/>
    <col min="15106" max="15106" width="10" customWidth="1"/>
    <col min="15107" max="15107" width="13.42578125" customWidth="1"/>
    <col min="15108" max="15108" width="7.7109375" customWidth="1"/>
    <col min="15109" max="15109" width="9.28515625" customWidth="1"/>
    <col min="15110" max="15110" width="6.7109375" customWidth="1"/>
    <col min="15111" max="15111" width="6.85546875" customWidth="1"/>
    <col min="15112" max="15112" width="7.7109375" customWidth="1"/>
    <col min="15113" max="15113" width="3.7109375" customWidth="1"/>
    <col min="15114" max="15114" width="6.7109375" customWidth="1"/>
    <col min="15361" max="15361" width="2.28515625" customWidth="1"/>
    <col min="15362" max="15362" width="10" customWidth="1"/>
    <col min="15363" max="15363" width="13.42578125" customWidth="1"/>
    <col min="15364" max="15364" width="7.7109375" customWidth="1"/>
    <col min="15365" max="15365" width="9.28515625" customWidth="1"/>
    <col min="15366" max="15366" width="6.7109375" customWidth="1"/>
    <col min="15367" max="15367" width="6.85546875" customWidth="1"/>
    <col min="15368" max="15368" width="7.7109375" customWidth="1"/>
    <col min="15369" max="15369" width="3.7109375" customWidth="1"/>
    <col min="15370" max="15370" width="6.7109375" customWidth="1"/>
    <col min="15617" max="15617" width="2.28515625" customWidth="1"/>
    <col min="15618" max="15618" width="10" customWidth="1"/>
    <col min="15619" max="15619" width="13.42578125" customWidth="1"/>
    <col min="15620" max="15620" width="7.7109375" customWidth="1"/>
    <col min="15621" max="15621" width="9.28515625" customWidth="1"/>
    <col min="15622" max="15622" width="6.7109375" customWidth="1"/>
    <col min="15623" max="15623" width="6.85546875" customWidth="1"/>
    <col min="15624" max="15624" width="7.7109375" customWidth="1"/>
    <col min="15625" max="15625" width="3.7109375" customWidth="1"/>
    <col min="15626" max="15626" width="6.7109375" customWidth="1"/>
    <col min="15873" max="15873" width="2.28515625" customWidth="1"/>
    <col min="15874" max="15874" width="10" customWidth="1"/>
    <col min="15875" max="15875" width="13.42578125" customWidth="1"/>
    <col min="15876" max="15876" width="7.7109375" customWidth="1"/>
    <col min="15877" max="15877" width="9.28515625" customWidth="1"/>
    <col min="15878" max="15878" width="6.7109375" customWidth="1"/>
    <col min="15879" max="15879" width="6.85546875" customWidth="1"/>
    <col min="15880" max="15880" width="7.7109375" customWidth="1"/>
    <col min="15881" max="15881" width="3.7109375" customWidth="1"/>
    <col min="15882" max="15882" width="6.7109375" customWidth="1"/>
    <col min="16129" max="16129" width="2.28515625" customWidth="1"/>
    <col min="16130" max="16130" width="10" customWidth="1"/>
    <col min="16131" max="16131" width="13.42578125" customWidth="1"/>
    <col min="16132" max="16132" width="7.7109375" customWidth="1"/>
    <col min="16133" max="16133" width="9.28515625" customWidth="1"/>
    <col min="16134" max="16134" width="6.7109375" customWidth="1"/>
    <col min="16135" max="16135" width="6.85546875" customWidth="1"/>
    <col min="16136" max="16136" width="7.7109375" customWidth="1"/>
    <col min="16137" max="16137" width="3.7109375" customWidth="1"/>
    <col min="16138" max="16138" width="6.7109375" customWidth="1"/>
  </cols>
  <sheetData>
    <row r="1" spans="2:11" x14ac:dyDescent="0.25">
      <c r="B1" s="2" t="s">
        <v>0</v>
      </c>
    </row>
    <row r="3" spans="2:11" x14ac:dyDescent="0.25">
      <c r="B3" t="s">
        <v>1</v>
      </c>
      <c r="C3" s="3"/>
      <c r="F3" t="s">
        <v>2</v>
      </c>
      <c r="H3" s="4"/>
    </row>
    <row r="4" spans="2:11" x14ac:dyDescent="0.25">
      <c r="B4" t="s">
        <v>3</v>
      </c>
      <c r="C4" s="3"/>
    </row>
    <row r="5" spans="2:11" x14ac:dyDescent="0.25">
      <c r="B5" t="s">
        <v>4</v>
      </c>
      <c r="C5" s="4"/>
      <c r="F5" t="s">
        <v>5</v>
      </c>
      <c r="H5" s="4"/>
    </row>
    <row r="6" spans="2:11" x14ac:dyDescent="0.25">
      <c r="B6" t="s">
        <v>6</v>
      </c>
      <c r="C6" s="3"/>
    </row>
    <row r="8" spans="2:11" x14ac:dyDescent="0.25">
      <c r="D8" t="s">
        <v>7</v>
      </c>
      <c r="E8" t="s">
        <v>8</v>
      </c>
      <c r="F8" s="3"/>
      <c r="H8" s="3"/>
    </row>
    <row r="9" spans="2:11" x14ac:dyDescent="0.25">
      <c r="E9" s="5" t="s">
        <v>9</v>
      </c>
    </row>
    <row r="10" spans="2:11" x14ac:dyDescent="0.25">
      <c r="B10" s="6" t="s">
        <v>10</v>
      </c>
    </row>
    <row r="12" spans="2:11" ht="12" customHeight="1" x14ac:dyDescent="0.25">
      <c r="B12" s="1" t="s">
        <v>11</v>
      </c>
      <c r="C12" s="3" t="s">
        <v>67</v>
      </c>
      <c r="F12" s="7">
        <v>6</v>
      </c>
      <c r="G12" s="8" t="s">
        <v>12</v>
      </c>
      <c r="H12" s="7">
        <v>6</v>
      </c>
      <c r="I12" s="8" t="s">
        <v>13</v>
      </c>
      <c r="J12" s="9">
        <f>F12+H12</f>
        <v>12</v>
      </c>
    </row>
    <row r="13" spans="2:11" ht="12" customHeight="1" x14ac:dyDescent="0.25">
      <c r="B13" s="1"/>
      <c r="F13" s="28">
        <f>IF(F12&gt;=5,1,0)</f>
        <v>1</v>
      </c>
      <c r="G13" s="1"/>
      <c r="H13" s="28">
        <f>IF(H12&gt;=5,1,0)</f>
        <v>1</v>
      </c>
      <c r="I13" s="1"/>
    </row>
    <row r="14" spans="2:11" x14ac:dyDescent="0.25">
      <c r="B14" s="1" t="s">
        <v>14</v>
      </c>
      <c r="C14" t="s">
        <v>15</v>
      </c>
      <c r="F14" s="7">
        <v>6</v>
      </c>
      <c r="G14" s="8" t="s">
        <v>12</v>
      </c>
      <c r="H14" s="7">
        <v>11</v>
      </c>
      <c r="I14" s="8" t="s">
        <v>13</v>
      </c>
      <c r="J14" s="9">
        <f>F14+H14</f>
        <v>17</v>
      </c>
    </row>
    <row r="15" spans="2:11" x14ac:dyDescent="0.25">
      <c r="C15" t="s">
        <v>66</v>
      </c>
      <c r="F15" s="28">
        <f>IF(F14&gt;=5,1,0)</f>
        <v>1</v>
      </c>
      <c r="G15" s="28"/>
      <c r="H15" s="28">
        <f>IF(H14&gt;=5,1,0)</f>
        <v>1</v>
      </c>
      <c r="J15" s="28">
        <f>F13+H13+F15+H15</f>
        <v>4</v>
      </c>
    </row>
    <row r="16" spans="2:11" x14ac:dyDescent="0.25">
      <c r="H16" s="2" t="s">
        <v>16</v>
      </c>
      <c r="J16" s="9">
        <f>J12+J14</f>
        <v>29</v>
      </c>
      <c r="K16" s="2"/>
    </row>
    <row r="17" spans="2:11" ht="15.75" thickBot="1" x14ac:dyDescent="0.3">
      <c r="E17" t="s">
        <v>17</v>
      </c>
      <c r="J17" s="10" t="s">
        <v>18</v>
      </c>
    </row>
    <row r="18" spans="2:11" ht="16.5" thickTop="1" thickBot="1" x14ac:dyDescent="0.3">
      <c r="D18">
        <v>2</v>
      </c>
      <c r="E18" t="s">
        <v>19</v>
      </c>
      <c r="H18">
        <f>COUNTIF(F12:F14,"&gt;4")+COUNTIF(H12:H14,"&gt;4")</f>
        <v>4</v>
      </c>
      <c r="I18" s="8" t="s">
        <v>13</v>
      </c>
      <c r="J18" s="11">
        <f>J16*2</f>
        <v>58</v>
      </c>
      <c r="K18" s="12"/>
    </row>
    <row r="19" spans="2:11" ht="15.75" thickTop="1" x14ac:dyDescent="0.25">
      <c r="B19" s="6" t="s">
        <v>20</v>
      </c>
      <c r="J19" s="13" t="s">
        <v>21</v>
      </c>
    </row>
    <row r="21" spans="2:11" x14ac:dyDescent="0.25">
      <c r="B21" t="s">
        <v>22</v>
      </c>
      <c r="D21" s="14"/>
    </row>
    <row r="22" spans="2:11" x14ac:dyDescent="0.25">
      <c r="D22" s="14"/>
      <c r="E22" s="5" t="s">
        <v>23</v>
      </c>
      <c r="F22" s="7">
        <v>0</v>
      </c>
      <c r="G22" s="8" t="s">
        <v>12</v>
      </c>
      <c r="H22" s="7">
        <v>0</v>
      </c>
      <c r="I22" s="8" t="s">
        <v>13</v>
      </c>
      <c r="J22" s="9">
        <f>F22+H22</f>
        <v>0</v>
      </c>
    </row>
    <row r="23" spans="2:11" x14ac:dyDescent="0.25">
      <c r="B23" t="s">
        <v>24</v>
      </c>
      <c r="D23" s="14"/>
      <c r="E23" s="5" t="s">
        <v>25</v>
      </c>
      <c r="G23" s="1"/>
      <c r="I23" s="1"/>
    </row>
    <row r="24" spans="2:11" x14ac:dyDescent="0.25">
      <c r="B24" t="s">
        <v>7</v>
      </c>
      <c r="D24" s="14"/>
      <c r="F24" s="7">
        <v>9</v>
      </c>
      <c r="G24" s="8" t="s">
        <v>12</v>
      </c>
      <c r="H24" s="7">
        <v>7</v>
      </c>
      <c r="I24" s="8" t="s">
        <v>13</v>
      </c>
      <c r="J24" s="9">
        <f>F24+H24</f>
        <v>16</v>
      </c>
    </row>
    <row r="25" spans="2:11" x14ac:dyDescent="0.25">
      <c r="B25" t="s">
        <v>26</v>
      </c>
      <c r="D25" s="14"/>
      <c r="G25" s="1"/>
      <c r="I25" s="1"/>
    </row>
    <row r="26" spans="2:11" x14ac:dyDescent="0.25">
      <c r="B26" t="s">
        <v>7</v>
      </c>
      <c r="G26" s="1"/>
      <c r="I26" s="1"/>
    </row>
    <row r="27" spans="2:11" x14ac:dyDescent="0.25">
      <c r="B27" t="s">
        <v>27</v>
      </c>
      <c r="F27" s="7">
        <v>12</v>
      </c>
      <c r="G27" s="8" t="s">
        <v>12</v>
      </c>
      <c r="H27" s="7">
        <v>4</v>
      </c>
      <c r="I27" s="8" t="s">
        <v>13</v>
      </c>
      <c r="J27" s="9">
        <f>F27+H27</f>
        <v>16</v>
      </c>
    </row>
    <row r="29" spans="2:11" x14ac:dyDescent="0.25">
      <c r="B29" s="1"/>
      <c r="C29" s="15" t="s">
        <v>28</v>
      </c>
    </row>
    <row r="30" spans="2:11" ht="5.0999999999999996" customHeight="1" x14ac:dyDescent="0.25"/>
    <row r="31" spans="2:11" x14ac:dyDescent="0.25">
      <c r="C31" s="3"/>
      <c r="F31" s="7">
        <v>5</v>
      </c>
      <c r="G31" s="8" t="s">
        <v>12</v>
      </c>
      <c r="H31" s="7">
        <v>5</v>
      </c>
      <c r="I31" s="8" t="s">
        <v>13</v>
      </c>
      <c r="J31" s="9">
        <f>F31+H31</f>
        <v>10</v>
      </c>
    </row>
    <row r="32" spans="2:11" ht="5.0999999999999996" customHeight="1" x14ac:dyDescent="0.25"/>
    <row r="33" spans="2:10" x14ac:dyDescent="0.25">
      <c r="C33" s="3"/>
      <c r="F33" s="7">
        <v>5</v>
      </c>
      <c r="G33" s="8" t="s">
        <v>12</v>
      </c>
      <c r="H33" s="7">
        <v>8</v>
      </c>
      <c r="I33" s="8" t="s">
        <v>13</v>
      </c>
      <c r="J33" s="9">
        <f>F33+H33</f>
        <v>13</v>
      </c>
    </row>
    <row r="34" spans="2:10" ht="5.0999999999999996" customHeight="1" x14ac:dyDescent="0.25"/>
    <row r="35" spans="2:10" x14ac:dyDescent="0.25">
      <c r="C35" s="3"/>
      <c r="F35" s="7">
        <v>5</v>
      </c>
      <c r="G35" s="8" t="s">
        <v>12</v>
      </c>
      <c r="H35" s="7"/>
      <c r="I35" s="8" t="s">
        <v>13</v>
      </c>
      <c r="J35" s="9">
        <f>F35+H35</f>
        <v>5</v>
      </c>
    </row>
    <row r="36" spans="2:10" ht="5.0999999999999996" customHeight="1" x14ac:dyDescent="0.25"/>
    <row r="37" spans="2:10" x14ac:dyDescent="0.25">
      <c r="C37" s="3"/>
      <c r="F37" s="7"/>
      <c r="G37" s="8" t="s">
        <v>12</v>
      </c>
      <c r="H37" s="7"/>
      <c r="I37" s="8" t="s">
        <v>13</v>
      </c>
      <c r="J37" s="9">
        <f>F37+H37</f>
        <v>0</v>
      </c>
    </row>
    <row r="38" spans="2:10" ht="5.0999999999999996" customHeight="1" x14ac:dyDescent="0.25"/>
    <row r="39" spans="2:10" x14ac:dyDescent="0.25">
      <c r="C39" s="3"/>
      <c r="F39" s="7"/>
      <c r="G39" s="8" t="s">
        <v>12</v>
      </c>
      <c r="H39" s="7"/>
      <c r="I39" s="8" t="s">
        <v>13</v>
      </c>
      <c r="J39" s="9">
        <f>F39+H39</f>
        <v>0</v>
      </c>
    </row>
    <row r="41" spans="2:10" ht="15.75" thickBot="1" x14ac:dyDescent="0.3">
      <c r="C41" s="16" t="str">
        <f>IF(COUNT(F31,F33,F35,F37,F39,H31,H33,H35,H37,H39) &gt;5,"ACHTUNG: Bitte maximal nur 5 weitere Kurse einbringen!","")</f>
        <v/>
      </c>
      <c r="J41" s="27">
        <f>COUNTA(F22,H22,F24,H24,F27,H27,F31,H31,F33,H33,F35,H35,F37,H37,F39,H39)</f>
        <v>11</v>
      </c>
    </row>
    <row r="42" spans="2:10" ht="16.5" thickTop="1" thickBot="1" x14ac:dyDescent="0.3">
      <c r="E42" t="s">
        <v>29</v>
      </c>
      <c r="H42" s="2" t="s">
        <v>16</v>
      </c>
      <c r="J42" s="11">
        <f>J22+J24+J27+J31+J33+J35+J37+J39</f>
        <v>60</v>
      </c>
    </row>
    <row r="43" spans="2:10" ht="15.75" thickTop="1" x14ac:dyDescent="0.25">
      <c r="D43">
        <v>7</v>
      </c>
      <c r="E43" t="s">
        <v>30</v>
      </c>
      <c r="H43">
        <f>COUNTIF(F21:F39,"&gt;4")+COUNTIF(H21:H39,"&gt;4")</f>
        <v>8</v>
      </c>
      <c r="J43" s="13" t="s">
        <v>31</v>
      </c>
    </row>
    <row r="44" spans="2:10" ht="8.1" customHeight="1" thickBot="1" x14ac:dyDescent="0.3"/>
    <row r="45" spans="2:10" ht="17.25" thickTop="1" thickBot="1" x14ac:dyDescent="0.3">
      <c r="B45" t="s">
        <v>7</v>
      </c>
      <c r="F45" s="2" t="s">
        <v>32</v>
      </c>
      <c r="G45" s="5"/>
      <c r="H45" s="5"/>
      <c r="I45" s="5"/>
      <c r="J45" s="17">
        <f>J18+J42</f>
        <v>118</v>
      </c>
    </row>
    <row r="46" spans="2:10" ht="8.1" customHeight="1" thickTop="1" thickBot="1" x14ac:dyDescent="0.3"/>
    <row r="47" spans="2:10" ht="17.25" thickTop="1" thickBot="1" x14ac:dyDescent="0.3">
      <c r="B47" t="s">
        <v>33</v>
      </c>
      <c r="C47" s="18"/>
      <c r="D47" s="18"/>
      <c r="F47" s="6" t="s">
        <v>34</v>
      </c>
      <c r="J47" s="19">
        <f>ROUNDDOWN(VLOOKUP(J45,F50:G81,2,1),1)</f>
        <v>3.5</v>
      </c>
    </row>
    <row r="48" spans="2:10" ht="8.1" customHeight="1" thickTop="1" x14ac:dyDescent="0.25">
      <c r="F48" s="6"/>
      <c r="J48" s="20"/>
    </row>
    <row r="49" spans="2:10" ht="26.25" x14ac:dyDescent="0.4">
      <c r="B49" s="2" t="s">
        <v>34</v>
      </c>
      <c r="D49" s="30" t="str">
        <f>IF(AND(J47&lt;=4,J41&gt;=11,J42&gt;=55,J18&gt;=40,J15&gt;=2,J45&gt;=95,H43&gt;=D43),"bestanden","leider nicht bestanden")</f>
        <v>bestanden</v>
      </c>
      <c r="E49" s="30"/>
      <c r="F49" s="30"/>
      <c r="G49" s="30"/>
      <c r="H49" s="30"/>
      <c r="I49" s="30"/>
      <c r="J49" s="30"/>
    </row>
    <row r="50" spans="2:10" x14ac:dyDescent="0.25">
      <c r="B50" s="21" t="s">
        <v>35</v>
      </c>
      <c r="C50" s="22"/>
      <c r="D50" s="23"/>
      <c r="F50" s="31">
        <v>15</v>
      </c>
      <c r="G50" s="31">
        <v>0</v>
      </c>
    </row>
    <row r="51" spans="2:10" x14ac:dyDescent="0.25">
      <c r="B51" s="24" t="s">
        <v>36</v>
      </c>
      <c r="C51" s="25" t="s">
        <v>37</v>
      </c>
      <c r="D51" s="24" t="s">
        <v>38</v>
      </c>
      <c r="F51" s="31">
        <v>95</v>
      </c>
      <c r="G51" s="31">
        <v>4</v>
      </c>
    </row>
    <row r="52" spans="2:10" x14ac:dyDescent="0.25">
      <c r="B52" s="24" t="s">
        <v>39</v>
      </c>
      <c r="C52" s="25" t="s">
        <v>40</v>
      </c>
      <c r="D52" s="24" t="s">
        <v>41</v>
      </c>
      <c r="F52" s="31">
        <v>101</v>
      </c>
      <c r="G52" s="31">
        <v>3.9</v>
      </c>
    </row>
    <row r="53" spans="2:10" x14ac:dyDescent="0.25">
      <c r="B53" s="24" t="s">
        <v>42</v>
      </c>
      <c r="C53" s="25" t="s">
        <v>43</v>
      </c>
      <c r="D53" s="24" t="s">
        <v>44</v>
      </c>
      <c r="F53" s="31">
        <v>107</v>
      </c>
      <c r="G53" s="31">
        <v>3.7</v>
      </c>
    </row>
    <row r="54" spans="2:10" x14ac:dyDescent="0.25">
      <c r="B54" s="24" t="s">
        <v>45</v>
      </c>
      <c r="C54" s="25" t="s">
        <v>46</v>
      </c>
      <c r="D54" s="24" t="s">
        <v>47</v>
      </c>
      <c r="F54" s="31">
        <v>113</v>
      </c>
      <c r="G54" s="31">
        <v>3.6</v>
      </c>
    </row>
    <row r="55" spans="2:10" x14ac:dyDescent="0.25">
      <c r="B55" s="24" t="s">
        <v>48</v>
      </c>
      <c r="C55" s="25" t="s">
        <v>49</v>
      </c>
      <c r="D55" s="24" t="s">
        <v>50</v>
      </c>
      <c r="F55" s="31">
        <v>118</v>
      </c>
      <c r="G55" s="31">
        <v>3.5</v>
      </c>
    </row>
    <row r="56" spans="2:10" x14ac:dyDescent="0.25">
      <c r="B56" s="24" t="s">
        <v>51</v>
      </c>
      <c r="C56" s="25" t="s">
        <v>52</v>
      </c>
      <c r="D56" s="24" t="s">
        <v>53</v>
      </c>
      <c r="F56" s="31">
        <v>124</v>
      </c>
      <c r="G56" s="31">
        <v>3.4</v>
      </c>
    </row>
    <row r="57" spans="2:10" x14ac:dyDescent="0.25">
      <c r="B57" s="24" t="s">
        <v>54</v>
      </c>
      <c r="C57" s="25" t="s">
        <v>55</v>
      </c>
      <c r="D57" s="24" t="s">
        <v>56</v>
      </c>
      <c r="F57" s="31">
        <v>130</v>
      </c>
      <c r="G57" s="31">
        <v>3.3</v>
      </c>
    </row>
    <row r="58" spans="2:10" x14ac:dyDescent="0.25">
      <c r="B58" s="24" t="s">
        <v>57</v>
      </c>
      <c r="C58" s="25" t="s">
        <v>58</v>
      </c>
      <c r="D58" s="24" t="s">
        <v>59</v>
      </c>
      <c r="F58" s="31">
        <v>135</v>
      </c>
      <c r="G58" s="31">
        <v>3.2</v>
      </c>
    </row>
    <row r="59" spans="2:10" x14ac:dyDescent="0.25">
      <c r="B59" s="24" t="s">
        <v>60</v>
      </c>
      <c r="C59" s="25" t="s">
        <v>61</v>
      </c>
      <c r="D59" s="24" t="s">
        <v>62</v>
      </c>
      <c r="F59" s="31">
        <v>141</v>
      </c>
      <c r="G59" s="31">
        <v>3.1</v>
      </c>
    </row>
    <row r="60" spans="2:10" x14ac:dyDescent="0.25">
      <c r="B60" s="26" t="s">
        <v>63</v>
      </c>
      <c r="C60" s="23" t="s">
        <v>64</v>
      </c>
      <c r="D60" s="26" t="s">
        <v>65</v>
      </c>
      <c r="F60" s="31">
        <v>147</v>
      </c>
      <c r="G60" s="31">
        <v>3</v>
      </c>
    </row>
    <row r="61" spans="2:10" x14ac:dyDescent="0.25">
      <c r="F61" s="31">
        <v>153</v>
      </c>
      <c r="G61" s="31">
        <v>2.9</v>
      </c>
    </row>
    <row r="62" spans="2:10" x14ac:dyDescent="0.25">
      <c r="F62" s="31">
        <v>158</v>
      </c>
      <c r="G62" s="31">
        <v>2.8</v>
      </c>
    </row>
    <row r="63" spans="2:10" x14ac:dyDescent="0.25">
      <c r="F63" s="31">
        <v>164</v>
      </c>
      <c r="G63" s="31">
        <v>2.7</v>
      </c>
    </row>
    <row r="64" spans="2:10" x14ac:dyDescent="0.25">
      <c r="F64" s="31">
        <v>170</v>
      </c>
      <c r="G64" s="31">
        <v>2.6</v>
      </c>
    </row>
    <row r="65" spans="6:7" x14ac:dyDescent="0.25">
      <c r="F65" s="31">
        <v>175</v>
      </c>
      <c r="G65" s="31">
        <v>2.5</v>
      </c>
    </row>
    <row r="66" spans="6:7" x14ac:dyDescent="0.25">
      <c r="F66" s="31">
        <v>181</v>
      </c>
      <c r="G66" s="31">
        <v>2.4</v>
      </c>
    </row>
    <row r="67" spans="6:7" x14ac:dyDescent="0.25">
      <c r="F67" s="31">
        <v>187</v>
      </c>
      <c r="G67" s="31">
        <v>2.2999999999999998</v>
      </c>
    </row>
    <row r="68" spans="6:7" x14ac:dyDescent="0.25">
      <c r="F68" s="31">
        <v>192</v>
      </c>
      <c r="G68" s="31">
        <v>2.2000000000000002</v>
      </c>
    </row>
    <row r="69" spans="6:7" x14ac:dyDescent="0.25">
      <c r="F69" s="31">
        <v>198</v>
      </c>
      <c r="G69" s="31">
        <v>2.1</v>
      </c>
    </row>
    <row r="70" spans="6:7" x14ac:dyDescent="0.25">
      <c r="F70" s="31">
        <v>204</v>
      </c>
      <c r="G70" s="31">
        <v>2</v>
      </c>
    </row>
    <row r="71" spans="6:7" x14ac:dyDescent="0.25">
      <c r="F71" s="31">
        <v>210</v>
      </c>
      <c r="G71" s="31">
        <v>1.9</v>
      </c>
    </row>
    <row r="72" spans="6:7" x14ac:dyDescent="0.25">
      <c r="F72" s="31">
        <v>215</v>
      </c>
      <c r="G72" s="31">
        <v>1.8</v>
      </c>
    </row>
    <row r="73" spans="6:7" x14ac:dyDescent="0.25">
      <c r="F73" s="31">
        <v>221</v>
      </c>
      <c r="G73" s="31">
        <v>1.7</v>
      </c>
    </row>
    <row r="74" spans="6:7" x14ac:dyDescent="0.25">
      <c r="F74" s="31">
        <v>227</v>
      </c>
      <c r="G74" s="31">
        <v>1.6</v>
      </c>
    </row>
    <row r="75" spans="6:7" x14ac:dyDescent="0.25">
      <c r="F75" s="31">
        <v>232</v>
      </c>
      <c r="G75" s="31">
        <v>1.5</v>
      </c>
    </row>
    <row r="76" spans="6:7" x14ac:dyDescent="0.25">
      <c r="F76" s="31">
        <v>238</v>
      </c>
      <c r="G76" s="31">
        <v>1.4</v>
      </c>
    </row>
    <row r="77" spans="6:7" x14ac:dyDescent="0.25">
      <c r="F77" s="31">
        <v>244</v>
      </c>
      <c r="G77" s="31">
        <v>1.3</v>
      </c>
    </row>
    <row r="78" spans="6:7" x14ac:dyDescent="0.25">
      <c r="F78" s="31">
        <v>249</v>
      </c>
      <c r="G78" s="31">
        <v>1.2</v>
      </c>
    </row>
    <row r="79" spans="6:7" x14ac:dyDescent="0.25">
      <c r="F79" s="31">
        <v>255</v>
      </c>
      <c r="G79" s="31">
        <v>1.1000000000000001</v>
      </c>
    </row>
    <row r="80" spans="6:7" x14ac:dyDescent="0.25">
      <c r="F80" s="31">
        <v>261</v>
      </c>
      <c r="G80" s="31">
        <v>1</v>
      </c>
    </row>
    <row r="81" spans="6:7" x14ac:dyDescent="0.25">
      <c r="F81" s="29"/>
      <c r="G81" s="29"/>
    </row>
  </sheetData>
  <mergeCells count="1">
    <mergeCell ref="D49:J49"/>
  </mergeCells>
  <conditionalFormatting sqref="H18">
    <cfRule type="cellIs" dxfId="6" priority="2" operator="lessThan">
      <formula>2</formula>
    </cfRule>
  </conditionalFormatting>
  <conditionalFormatting sqref="H43">
    <cfRule type="cellIs" dxfId="5" priority="7" operator="lessThan">
      <formula>$D$43</formula>
    </cfRule>
  </conditionalFormatting>
  <conditionalFormatting sqref="J18">
    <cfRule type="cellIs" dxfId="4" priority="3" operator="lessThan">
      <formula>40</formula>
    </cfRule>
  </conditionalFormatting>
  <conditionalFormatting sqref="J42">
    <cfRule type="cellIs" dxfId="3" priority="6" operator="lessThan">
      <formula>55</formula>
    </cfRule>
  </conditionalFormatting>
  <conditionalFormatting sqref="J47">
    <cfRule type="expression" dxfId="2" priority="1">
      <formula>$D$49="leider nicht bestanden"</formula>
    </cfRule>
    <cfRule type="cellIs" dxfId="1" priority="4" operator="equal">
      <formula>0</formula>
    </cfRule>
    <cfRule type="cellIs" dxfId="0" priority="5" operator="greaterThan">
      <formula>4</formula>
    </cfRule>
  </conditionalFormatting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Brunke Nina</dc:creator>
  <cp:lastModifiedBy>Brunke Nina</cp:lastModifiedBy>
  <cp:lastPrinted>2023-06-07T15:34:09Z</cp:lastPrinted>
  <dcterms:created xsi:type="dcterms:W3CDTF">2020-12-09T11:08:22Z</dcterms:created>
  <dcterms:modified xsi:type="dcterms:W3CDTF">2023-06-07T16:26:51Z</dcterms:modified>
</cp:coreProperties>
</file>